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Library\depts\Assessment\FY Annual Stats\"/>
    </mc:Choice>
  </mc:AlternateContent>
  <xr:revisionPtr revIDLastSave="0" documentId="13_ncr:1_{F5BEE10E-D5CF-4808-9CDE-17CD02FA59CE}" xr6:coauthVersionLast="47" xr6:coauthVersionMax="47" xr10:uidLastSave="{00000000-0000-0000-0000-000000000000}"/>
  <bookViews>
    <workbookView xWindow="29190" yWindow="390" windowWidth="23145" windowHeight="20835" xr2:uid="{00000000-000D-0000-FFFF-FFFF00000000}"/>
  </bookViews>
  <sheets>
    <sheet name="A" sheetId="1" r:id="rId1"/>
    <sheet name="Sheet1" sheetId="2" r:id="rId2"/>
  </sheets>
  <definedNames>
    <definedName name="_xlnm.Print_Area" localSheetId="0">A!$A$1:$N$40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1" l="1"/>
  <c r="N22" i="1"/>
  <c r="B35" i="1" l="1"/>
  <c r="N4" i="1"/>
  <c r="N5" i="1"/>
  <c r="M19" i="1"/>
  <c r="L19" i="1"/>
  <c r="K19" i="1"/>
  <c r="J19" i="1"/>
  <c r="I19" i="1"/>
  <c r="H19" i="1"/>
  <c r="G19" i="1"/>
  <c r="F19" i="1"/>
  <c r="E19" i="1"/>
  <c r="D19" i="1"/>
  <c r="C19" i="1"/>
  <c r="B19" i="1"/>
  <c r="M18" i="1"/>
  <c r="L18" i="1"/>
  <c r="K18" i="1"/>
  <c r="J18" i="1"/>
  <c r="I18" i="1"/>
  <c r="H18" i="1"/>
  <c r="G18" i="1"/>
  <c r="F18" i="1"/>
  <c r="E18" i="1"/>
  <c r="D18" i="1"/>
  <c r="C18" i="1"/>
  <c r="B18" i="1"/>
  <c r="M35" i="1"/>
  <c r="L35" i="1"/>
  <c r="K35" i="1"/>
  <c r="J35" i="1"/>
  <c r="I35" i="1"/>
  <c r="H35" i="1"/>
  <c r="G35" i="1"/>
  <c r="F35" i="1"/>
  <c r="E35" i="1"/>
  <c r="D35" i="1"/>
  <c r="C35" i="1"/>
  <c r="M28" i="1"/>
  <c r="L28" i="1"/>
  <c r="K28" i="1"/>
  <c r="J28" i="1"/>
  <c r="I28" i="1"/>
  <c r="H28" i="1"/>
  <c r="G28" i="1"/>
  <c r="F28" i="1"/>
  <c r="E28" i="1"/>
  <c r="D28" i="1"/>
  <c r="C28" i="1"/>
  <c r="B28" i="1"/>
  <c r="N34" i="1"/>
  <c r="N33" i="1"/>
  <c r="N32" i="1"/>
  <c r="N31" i="1"/>
  <c r="N27" i="1"/>
  <c r="N26" i="1"/>
  <c r="N25" i="1"/>
  <c r="N24" i="1"/>
  <c r="B36" i="1"/>
  <c r="C36" i="1"/>
  <c r="D36" i="1"/>
  <c r="E36" i="1"/>
  <c r="F36" i="1"/>
  <c r="G36" i="1"/>
  <c r="H36" i="1"/>
  <c r="I36" i="1"/>
  <c r="J36" i="1"/>
  <c r="K36" i="1"/>
  <c r="L36" i="1"/>
  <c r="M36" i="1"/>
  <c r="N17" i="1"/>
  <c r="N15" i="1"/>
  <c r="N16" i="1"/>
  <c r="N14" i="1"/>
  <c r="N12" i="1"/>
  <c r="N10" i="1"/>
  <c r="N8" i="1"/>
  <c r="N6" i="1"/>
  <c r="N13" i="1"/>
  <c r="N11" i="1"/>
  <c r="N9" i="1"/>
  <c r="N7" i="1"/>
  <c r="M29" i="1"/>
  <c r="L29" i="1"/>
  <c r="K29" i="1"/>
  <c r="J29" i="1"/>
  <c r="I29" i="1"/>
  <c r="H29" i="1"/>
  <c r="G29" i="1"/>
  <c r="F29" i="1"/>
  <c r="E29" i="1"/>
  <c r="D29" i="1"/>
  <c r="C29" i="1"/>
  <c r="B29" i="1"/>
  <c r="N35" i="1" l="1"/>
  <c r="N36" i="1"/>
  <c r="N29" i="1"/>
  <c r="N19" i="1"/>
  <c r="N28" i="1"/>
  <c r="N18" i="1"/>
</calcChain>
</file>

<file path=xl/sharedStrings.xml><?xml version="1.0" encoding="utf-8"?>
<sst xmlns="http://schemas.openxmlformats.org/spreadsheetml/2006/main" count="53" uniqueCount="40">
  <si>
    <t>I. CIRCULATION TRANSACTIONS</t>
  </si>
  <si>
    <t>JUL</t>
  </si>
  <si>
    <t xml:space="preserve">AUG 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</si>
  <si>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</si>
  <si>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</si>
  <si>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</si>
  <si>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</si>
  <si>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</si>
  <si>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</si>
  <si>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</si>
  <si>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</si>
  <si>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</si>
  <si>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 xml:space="preserve">  TOTAL</t>
  </si>
  <si>
    <t>(General Collection)</t>
  </si>
  <si>
    <t>Main - General Collection</t>
  </si>
  <si>
    <t>Main - Media Equipment</t>
  </si>
  <si>
    <t>TOTAL CIRCULATION (GENERAL)</t>
  </si>
  <si>
    <t>Government Documents (Georgia)</t>
  </si>
  <si>
    <t>Government Documents (Federal)</t>
  </si>
  <si>
    <t>TOTAL ATTENDANCE</t>
  </si>
  <si>
    <t>Gil Express (Books Charged at VSU)</t>
  </si>
  <si>
    <t>Library South Entrance</t>
  </si>
  <si>
    <t>Electronic Reserves Accessed</t>
  </si>
  <si>
    <t>Books, Articles -- Regular &amp; Overnight</t>
  </si>
  <si>
    <t>TOTAL RESERVES</t>
  </si>
  <si>
    <t>JUNE</t>
  </si>
  <si>
    <r>
      <t>Gil Express</t>
    </r>
    <r>
      <rPr>
        <sz val="8"/>
        <rFont val="Arial"/>
        <family val="2"/>
      </rPr>
      <t xml:space="preserve"> (Books Requested from VSU)</t>
    </r>
  </si>
  <si>
    <t>Library North Entrance*</t>
  </si>
  <si>
    <t>*The library's North Entrance was closed off due to construction from July 5, 2018 - January 13, 2019.</t>
  </si>
  <si>
    <t xml:space="preserve">      ODUM LIBRARY     CIRCULATION STATISTICS FOR ANNUAL REPORT    JULY 1, 2019 - JUNE 30, 2020</t>
  </si>
  <si>
    <t xml:space="preserve"> FY 19</t>
  </si>
  <si>
    <t>II. Electronic Materials Usage</t>
  </si>
  <si>
    <t>III. RESERVE TRANSACTIONS</t>
  </si>
  <si>
    <t>IV. ATTENDANCE</t>
  </si>
  <si>
    <t>FY 19</t>
  </si>
  <si>
    <t>Total Electronic Item Requests **</t>
  </si>
  <si>
    <t>** In January 2020, electronic resources stats moved to a new system. Not all vendors use this system yet so the stats will take time to adjust.</t>
  </si>
  <si>
    <t>Renewals from General Collection***</t>
  </si>
  <si>
    <t>*** The way Alma counts renewals shifted in February 2019, significantly lowering the count of renewals.</t>
  </si>
  <si>
    <t>On March 13th 2020, the libray began severe measures to combat the spread of COVID-19. Stats will be down significantly because of this.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</si>
</sst>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Arial"/>
      <family val="2"/>
    </font>
    <font>
      <sz val="10"/>
      <name val="Arial"/>
      <family val="2"/>
    </font>
    <font>
      <b/>
      <i/>
      <sz val="9"/>
      <color indexed="18"/>
      <name val="Arial"/>
      <family val="2"/>
    </font>
    <font>
      <b/>
      <i/>
      <sz val="10"/>
      <color indexed="18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i/>
      <sz val="13"/>
      <color indexed="10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i/>
      <sz val="8.5"/>
      <color indexed="18"/>
      <name val="Arial"/>
      <family val="2"/>
    </font>
    <font>
      <b/>
      <sz val="8.5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.5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24"/>
        <bgColor indexed="63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top"/>
    </xf>
    <xf numFmtId="3" fontId="12" fillId="0" borderId="0" applyProtection="0">
      <alignment vertical="top"/>
    </xf>
  </cellStyleXfs>
  <cellXfs count="34">
    <xf numFmtId="3" fontId="0" fillId="0" borderId="0" xfId="0" applyNumberFormat="1">
      <alignment vertical="top"/>
    </xf>
    <xf numFmtId="0" fontId="0" fillId="0" borderId="0" xfId="0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6" fillId="0" borderId="0" xfId="0" applyFont="1">
      <alignment vertical="top"/>
    </xf>
    <xf numFmtId="0" fontId="7" fillId="0" borderId="0" xfId="0" applyFont="1">
      <alignment vertical="top"/>
    </xf>
    <xf numFmtId="0" fontId="8" fillId="0" borderId="0" xfId="0" applyFont="1">
      <alignment vertical="top"/>
    </xf>
    <xf numFmtId="0" fontId="6" fillId="0" borderId="1" xfId="0" applyFont="1" applyBorder="1">
      <alignment vertical="top"/>
    </xf>
    <xf numFmtId="3" fontId="0" fillId="0" borderId="1" xfId="0" applyNumberFormat="1" applyBorder="1">
      <alignment vertical="top"/>
    </xf>
    <xf numFmtId="3" fontId="10" fillId="0" borderId="4" xfId="0" applyNumberFormat="1" applyFont="1" applyBorder="1" applyAlignment="1">
      <alignment horizontal="left" vertical="top"/>
    </xf>
    <xf numFmtId="3" fontId="9" fillId="0" borderId="5" xfId="0" applyNumberFormat="1" applyFont="1" applyBorder="1" applyAlignment="1">
      <alignment horizontal="left" vertical="top"/>
    </xf>
    <xf numFmtId="3" fontId="3" fillId="0" borderId="6" xfId="0" applyNumberFormat="1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 vertical="top"/>
    </xf>
    <xf numFmtId="9" fontId="0" fillId="0" borderId="0" xfId="0" quotePrefix="1" applyNumberFormat="1">
      <alignment vertical="top"/>
    </xf>
    <xf numFmtId="3" fontId="1" fillId="2" borderId="8" xfId="0" applyNumberFormat="1" applyFont="1" applyFill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11" fillId="0" borderId="12" xfId="0" applyFont="1" applyBorder="1" applyAlignment="1">
      <alignment horizontal="left" vertical="top"/>
    </xf>
    <xf numFmtId="3" fontId="9" fillId="0" borderId="2" xfId="0" applyNumberFormat="1" applyFont="1" applyBorder="1" applyAlignment="1">
      <alignment horizontal="left" vertical="top"/>
    </xf>
    <xf numFmtId="3" fontId="11" fillId="0" borderId="12" xfId="0" applyNumberFormat="1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0" fillId="0" borderId="14" xfId="0" applyNumberFormat="1" applyBorder="1">
      <alignment vertical="top"/>
    </xf>
    <xf numFmtId="3" fontId="1" fillId="0" borderId="14" xfId="0" applyNumberFormat="1" applyFont="1" applyBorder="1" applyAlignment="1">
      <alignment horizontal="right" vertical="top"/>
    </xf>
    <xf numFmtId="3" fontId="3" fillId="1" borderId="14" xfId="0" applyNumberFormat="1" applyFont="1" applyFill="1" applyBorder="1" applyAlignment="1">
      <alignment horizontal="center" vertical="top"/>
    </xf>
    <xf numFmtId="3" fontId="1" fillId="0" borderId="15" xfId="0" applyNumberFormat="1" applyFont="1" applyBorder="1" applyAlignment="1">
      <alignment horizontal="right" vertical="top"/>
    </xf>
    <xf numFmtId="3" fontId="3" fillId="1" borderId="15" xfId="0" applyNumberFormat="1" applyFont="1" applyFill="1" applyBorder="1" applyAlignment="1">
      <alignment horizontal="center" vertical="top"/>
    </xf>
    <xf numFmtId="3" fontId="0" fillId="0" borderId="16" xfId="0" applyNumberFormat="1" applyBorder="1">
      <alignment vertical="top"/>
    </xf>
    <xf numFmtId="3" fontId="0" fillId="0" borderId="17" xfId="0" applyNumberFormat="1" applyBorder="1">
      <alignment vertical="top"/>
    </xf>
    <xf numFmtId="3" fontId="14" fillId="0" borderId="12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3" fontId="1" fillId="0" borderId="0" xfId="0" applyNumberFormat="1" applyFont="1" applyAlignment="1">
      <alignment horizontal="right" vertical="top"/>
    </xf>
    <xf numFmtId="3" fontId="1" fillId="0" borderId="18" xfId="0" applyNumberFormat="1" applyFont="1" applyBorder="1" applyAlignment="1">
      <alignment horizontal="right" vertical="top"/>
    </xf>
    <xf numFmtId="3" fontId="2" fillId="0" borderId="3" xfId="0" applyNumberFormat="1" applyFont="1" applyBorder="1" applyAlignment="1">
      <alignment horizontal="center" vertical="top"/>
    </xf>
    <xf numFmtId="3" fontId="2" fillId="0" borderId="11" xfId="0" applyNumberFormat="1" applyFont="1" applyBorder="1" applyAlignment="1">
      <alignment horizontal="center" vertical="top"/>
    </xf>
    <xf numFmtId="3" fontId="2" fillId="0" borderId="10" xfId="0" applyNumberFormat="1" applyFont="1" applyBorder="1" applyAlignment="1">
      <alignment horizontal="center" vertical="top"/>
    </xf>
  </cellXfs>
  <cellStyles count="8">
    <cellStyle name="F2" xfId="1" xr:uid="{00000000-0005-0000-0000-000000000000}"/>
    <cellStyle name="F3" xfId="1" xr:uid="{00000000-0005-0000-0000-000001000000}"/>
    <cellStyle name="F4" xfId="1" xr:uid="{00000000-0005-0000-0000-000002000000}"/>
    <cellStyle name="F5" xfId="1" xr:uid="{00000000-0005-0000-0000-000003000000}"/>
    <cellStyle name="F6" xfId="1" xr:uid="{00000000-0005-0000-0000-000004000000}"/>
    <cellStyle name="F7" xfId="1" xr:uid="{00000000-0005-0000-0000-000005000000}"/>
    <cellStyle name="F8" xfId="1" xr:uid="{00000000-0005-0000-0000-000006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53"/>
  <sheetViews>
    <sheetView tabSelected="1" zoomScale="125" zoomScaleNormal="125" zoomScaleSheetLayoutView="100" workbookViewId="0">
      <selection activeCell="A47" sqref="A47"/>
    </sheetView>
  </sheetViews>
  <sheetFormatPr defaultColWidth="9.7109375" defaultRowHeight="12.75" x14ac:dyDescent="0.2"/>
  <cols>
    <col min="1" max="1" width="29.140625" style="8" customWidth="1"/>
    <col min="2" max="3" width="7.42578125" customWidth="1"/>
    <col min="4" max="4" width="9.140625" customWidth="1"/>
    <col min="5" max="5" width="7.140625" customWidth="1"/>
    <col min="6" max="6" width="7.28515625" customWidth="1"/>
    <col min="7" max="7" width="6.7109375" customWidth="1"/>
    <col min="8" max="8" width="7.140625" customWidth="1"/>
    <col min="9" max="9" width="7.42578125" customWidth="1"/>
    <col min="10" max="10" width="6.42578125" customWidth="1"/>
    <col min="11" max="11" width="8" customWidth="1"/>
    <col min="12" max="12" width="7.140625" customWidth="1"/>
    <col min="13" max="13" width="7.7109375" customWidth="1"/>
    <col min="14" max="14" width="10.42578125" customWidth="1"/>
    <col min="15" max="15" width="6.42578125" customWidth="1"/>
  </cols>
  <sheetData>
    <row r="1" spans="1:14" ht="15" customHeight="1" thickBot="1" x14ac:dyDescent="0.25">
      <c r="A1" s="7" t="s">
        <v>29</v>
      </c>
      <c r="B1" s="4"/>
      <c r="C1" s="4"/>
      <c r="D1" s="4"/>
      <c r="E1" s="5"/>
      <c r="F1" s="2"/>
      <c r="G1" s="3"/>
      <c r="K1" s="1"/>
      <c r="L1" s="1"/>
      <c r="M1" s="1"/>
      <c r="N1" s="6"/>
    </row>
    <row r="2" spans="1:14" ht="12" customHeight="1" thickTop="1" thickBot="1" x14ac:dyDescent="0.25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25</v>
      </c>
      <c r="N2" s="12" t="s">
        <v>12</v>
      </c>
    </row>
    <row r="3" spans="1:14" ht="12" customHeight="1" thickTop="1" thickBot="1" x14ac:dyDescent="0.25">
      <c r="A3" s="9" t="s">
        <v>13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4" ht="12" customHeight="1" thickTop="1" x14ac:dyDescent="0.2">
      <c r="A4" s="16" t="s">
        <v>14</v>
      </c>
      <c r="B4" s="20">
        <v>597</v>
      </c>
      <c r="C4" s="20">
        <v>1034</v>
      </c>
      <c r="D4" s="20">
        <v>1482</v>
      </c>
      <c r="E4" s="20">
        <v>1168</v>
      </c>
      <c r="F4" s="20">
        <v>1022</v>
      </c>
      <c r="G4" s="20">
        <v>471</v>
      </c>
      <c r="H4" s="20">
        <v>905</v>
      </c>
      <c r="I4" s="20">
        <v>866</v>
      </c>
      <c r="J4" s="20">
        <v>549</v>
      </c>
      <c r="K4" s="20">
        <v>23</v>
      </c>
      <c r="L4" s="20">
        <v>10</v>
      </c>
      <c r="M4" s="20">
        <v>156</v>
      </c>
      <c r="N4" s="23">
        <f>SUM(B4:M4)</f>
        <v>8283</v>
      </c>
    </row>
    <row r="5" spans="1:14" ht="12" customHeight="1" x14ac:dyDescent="0.2">
      <c r="A5" s="16" t="s">
        <v>30</v>
      </c>
      <c r="B5" s="26">
        <v>771</v>
      </c>
      <c r="C5" s="20">
        <v>937</v>
      </c>
      <c r="D5" s="20">
        <v>1652</v>
      </c>
      <c r="E5" s="20">
        <v>1864</v>
      </c>
      <c r="F5" s="20">
        <v>1361</v>
      </c>
      <c r="G5" s="20">
        <v>413</v>
      </c>
      <c r="H5" s="20">
        <v>1090</v>
      </c>
      <c r="I5" s="20">
        <v>1051</v>
      </c>
      <c r="J5" s="20">
        <v>974</v>
      </c>
      <c r="K5" s="20">
        <v>1021</v>
      </c>
      <c r="L5" s="20">
        <v>551</v>
      </c>
      <c r="M5" s="20">
        <v>483</v>
      </c>
      <c r="N5" s="23">
        <f t="shared" ref="N5" si="0">SUM(B5,C5,D5,E5,F5,G5,H5,I5,J5,K5,L5,M5)</f>
        <v>12168</v>
      </c>
    </row>
    <row r="6" spans="1:14" ht="12" customHeight="1" x14ac:dyDescent="0.2">
      <c r="A6" s="16" t="s">
        <v>37</v>
      </c>
      <c r="B6" s="20">
        <v>46</v>
      </c>
      <c r="C6" s="20">
        <v>43</v>
      </c>
      <c r="D6" s="20">
        <v>117</v>
      </c>
      <c r="E6" s="20">
        <v>88</v>
      </c>
      <c r="F6" s="20">
        <v>139</v>
      </c>
      <c r="G6" s="20">
        <v>12</v>
      </c>
      <c r="H6" s="20">
        <v>23</v>
      </c>
      <c r="I6" s="20">
        <v>310</v>
      </c>
      <c r="J6" s="20">
        <v>52</v>
      </c>
      <c r="K6" s="20">
        <v>6</v>
      </c>
      <c r="L6" s="20">
        <v>1</v>
      </c>
      <c r="M6" s="20">
        <v>28</v>
      </c>
      <c r="N6" s="23">
        <f t="shared" ref="N6:N19" si="1">SUM(B6,C6,D6,E6,F6,G6,H6,I6,J6,K6,L6,M6)</f>
        <v>865</v>
      </c>
    </row>
    <row r="7" spans="1:14" ht="12" customHeight="1" x14ac:dyDescent="0.2">
      <c r="A7" s="16" t="s">
        <v>30</v>
      </c>
      <c r="B7" s="25">
        <v>473</v>
      </c>
      <c r="C7" s="20">
        <v>1062</v>
      </c>
      <c r="D7" s="20">
        <v>1108</v>
      </c>
      <c r="E7" s="20">
        <v>783</v>
      </c>
      <c r="F7" s="20">
        <v>509</v>
      </c>
      <c r="G7" s="20">
        <v>235</v>
      </c>
      <c r="H7" s="20">
        <v>35</v>
      </c>
      <c r="I7" s="20">
        <v>62</v>
      </c>
      <c r="J7" s="20">
        <v>316</v>
      </c>
      <c r="K7" s="20">
        <v>16</v>
      </c>
      <c r="L7" s="20">
        <v>13</v>
      </c>
      <c r="M7" s="20">
        <v>0</v>
      </c>
      <c r="N7" s="23">
        <f t="shared" si="1"/>
        <v>4612</v>
      </c>
    </row>
    <row r="8" spans="1:14" ht="12" customHeight="1" x14ac:dyDescent="0.2">
      <c r="A8" s="16" t="s">
        <v>26</v>
      </c>
      <c r="B8" s="20">
        <v>51</v>
      </c>
      <c r="C8" s="20">
        <v>84</v>
      </c>
      <c r="D8" s="20">
        <v>90</v>
      </c>
      <c r="E8" s="20">
        <v>103</v>
      </c>
      <c r="F8" s="20">
        <v>55</v>
      </c>
      <c r="G8" s="20">
        <v>30</v>
      </c>
      <c r="H8" s="20">
        <v>102</v>
      </c>
      <c r="I8" s="20">
        <v>64</v>
      </c>
      <c r="J8" s="20">
        <v>32</v>
      </c>
      <c r="K8" s="20">
        <v>0</v>
      </c>
      <c r="L8" s="20">
        <v>0</v>
      </c>
      <c r="M8" s="20">
        <v>0</v>
      </c>
      <c r="N8" s="23">
        <f t="shared" si="1"/>
        <v>611</v>
      </c>
    </row>
    <row r="9" spans="1:14" ht="12" customHeight="1" x14ac:dyDescent="0.2">
      <c r="A9" s="16" t="s">
        <v>30</v>
      </c>
      <c r="B9" s="25">
        <v>68</v>
      </c>
      <c r="C9" s="20">
        <v>109</v>
      </c>
      <c r="D9" s="20">
        <v>110</v>
      </c>
      <c r="E9" s="20">
        <v>103</v>
      </c>
      <c r="F9" s="20">
        <v>85</v>
      </c>
      <c r="G9" s="20">
        <v>14</v>
      </c>
      <c r="H9" s="20">
        <v>122</v>
      </c>
      <c r="I9" s="20">
        <v>85</v>
      </c>
      <c r="J9" s="20">
        <v>88</v>
      </c>
      <c r="K9" s="20">
        <v>76</v>
      </c>
      <c r="L9" s="20">
        <v>61</v>
      </c>
      <c r="M9" s="20">
        <v>60</v>
      </c>
      <c r="N9" s="23">
        <f t="shared" si="1"/>
        <v>981</v>
      </c>
    </row>
    <row r="10" spans="1:14" ht="12" customHeight="1" x14ac:dyDescent="0.2">
      <c r="A10" s="16" t="s">
        <v>20</v>
      </c>
      <c r="B10" s="20">
        <v>55</v>
      </c>
      <c r="C10" s="20">
        <v>35</v>
      </c>
      <c r="D10" s="20">
        <v>114</v>
      </c>
      <c r="E10" s="20">
        <v>77</v>
      </c>
      <c r="F10" s="20">
        <v>45</v>
      </c>
      <c r="G10" s="20">
        <v>21</v>
      </c>
      <c r="H10" s="20">
        <v>57</v>
      </c>
      <c r="I10" s="20">
        <v>52</v>
      </c>
      <c r="J10" s="20">
        <v>33</v>
      </c>
      <c r="K10" s="20">
        <v>0</v>
      </c>
      <c r="L10" s="20">
        <v>0</v>
      </c>
      <c r="M10" s="20">
        <v>0</v>
      </c>
      <c r="N10" s="23">
        <f t="shared" si="1"/>
        <v>489</v>
      </c>
    </row>
    <row r="11" spans="1:14" ht="12" customHeight="1" x14ac:dyDescent="0.2">
      <c r="A11" s="16" t="s">
        <v>30</v>
      </c>
      <c r="B11" s="25">
        <v>20</v>
      </c>
      <c r="C11" s="20">
        <v>39</v>
      </c>
      <c r="D11" s="20">
        <v>56</v>
      </c>
      <c r="E11" s="20">
        <v>49</v>
      </c>
      <c r="F11" s="20">
        <v>63</v>
      </c>
      <c r="G11" s="20">
        <v>23</v>
      </c>
      <c r="H11" s="20">
        <v>69</v>
      </c>
      <c r="I11" s="20">
        <v>76</v>
      </c>
      <c r="J11" s="20">
        <v>67</v>
      </c>
      <c r="K11" s="20">
        <v>49</v>
      </c>
      <c r="L11" s="20">
        <v>41</v>
      </c>
      <c r="M11" s="20">
        <v>21</v>
      </c>
      <c r="N11" s="23">
        <f t="shared" si="1"/>
        <v>573</v>
      </c>
    </row>
    <row r="12" spans="1:14" ht="12" customHeight="1" x14ac:dyDescent="0.2">
      <c r="A12" s="16" t="s">
        <v>15</v>
      </c>
      <c r="B12" s="20">
        <v>439</v>
      </c>
      <c r="C12" s="20">
        <v>535</v>
      </c>
      <c r="D12" s="20">
        <v>1186</v>
      </c>
      <c r="E12" s="20">
        <v>1408</v>
      </c>
      <c r="F12" s="20">
        <v>1235</v>
      </c>
      <c r="G12" s="20">
        <v>479</v>
      </c>
      <c r="H12" s="20">
        <v>843</v>
      </c>
      <c r="I12" s="20">
        <v>1477</v>
      </c>
      <c r="J12" s="20">
        <v>962</v>
      </c>
      <c r="K12" s="20">
        <v>229</v>
      </c>
      <c r="L12" s="20">
        <v>44</v>
      </c>
      <c r="M12" s="20">
        <v>82</v>
      </c>
      <c r="N12" s="23">
        <f>SUM(B12,C12,D12,E12,F12,G12,H12,I12,J12,K12,L12,M12)</f>
        <v>8919</v>
      </c>
    </row>
    <row r="13" spans="1:14" ht="12" customHeight="1" x14ac:dyDescent="0.2">
      <c r="A13" s="16" t="s">
        <v>30</v>
      </c>
      <c r="B13" s="25">
        <v>597</v>
      </c>
      <c r="C13" s="20">
        <v>789</v>
      </c>
      <c r="D13" s="20">
        <v>1161</v>
      </c>
      <c r="E13" s="20">
        <v>1366</v>
      </c>
      <c r="F13" s="20">
        <v>1470</v>
      </c>
      <c r="G13" s="20">
        <v>84</v>
      </c>
      <c r="H13" s="20">
        <v>601</v>
      </c>
      <c r="I13" s="20">
        <v>1399</v>
      </c>
      <c r="J13" s="20">
        <v>467</v>
      </c>
      <c r="K13" s="20">
        <v>1604</v>
      </c>
      <c r="L13" s="20">
        <v>479</v>
      </c>
      <c r="M13" s="20">
        <v>359</v>
      </c>
      <c r="N13" s="23">
        <f>SUM(B13,C13,D13,E13,F13,G13,H13,I13,J13,K13,L13,M13)</f>
        <v>10376</v>
      </c>
    </row>
    <row r="14" spans="1:14" ht="12" customHeight="1" x14ac:dyDescent="0.2">
      <c r="A14" s="16" t="s">
        <v>18</v>
      </c>
      <c r="B14" s="20">
        <v>0</v>
      </c>
      <c r="C14" s="20">
        <v>3</v>
      </c>
      <c r="D14" s="20">
        <v>2</v>
      </c>
      <c r="E14" s="20">
        <v>1</v>
      </c>
      <c r="F14" s="20">
        <v>3</v>
      </c>
      <c r="G14" s="20">
        <v>0</v>
      </c>
      <c r="H14" s="20">
        <v>0</v>
      </c>
      <c r="I14" s="20">
        <v>0</v>
      </c>
      <c r="J14" s="20">
        <v>2</v>
      </c>
      <c r="K14" s="20">
        <v>0</v>
      </c>
      <c r="L14" s="20">
        <v>0</v>
      </c>
      <c r="M14" s="20">
        <v>0</v>
      </c>
      <c r="N14" s="23">
        <f t="shared" si="1"/>
        <v>11</v>
      </c>
    </row>
    <row r="15" spans="1:14" ht="12" customHeight="1" x14ac:dyDescent="0.2">
      <c r="A15" s="16" t="s">
        <v>30</v>
      </c>
      <c r="B15" s="25">
        <v>1</v>
      </c>
      <c r="C15" s="20">
        <v>2</v>
      </c>
      <c r="D15" s="20">
        <v>2</v>
      </c>
      <c r="E15" s="20">
        <v>2</v>
      </c>
      <c r="F15" s="20">
        <v>3</v>
      </c>
      <c r="G15" s="20">
        <v>0</v>
      </c>
      <c r="H15" s="20">
        <v>1</v>
      </c>
      <c r="I15" s="20">
        <v>10</v>
      </c>
      <c r="J15" s="20">
        <v>1</v>
      </c>
      <c r="K15" s="20">
        <v>1</v>
      </c>
      <c r="L15" s="20">
        <v>0</v>
      </c>
      <c r="M15" s="20">
        <v>0</v>
      </c>
      <c r="N15" s="23">
        <f t="shared" si="1"/>
        <v>23</v>
      </c>
    </row>
    <row r="16" spans="1:14" ht="12" customHeight="1" x14ac:dyDescent="0.2">
      <c r="A16" s="16" t="s">
        <v>17</v>
      </c>
      <c r="B16" s="20">
        <v>0</v>
      </c>
      <c r="C16" s="20">
        <v>2</v>
      </c>
      <c r="D16" s="20">
        <v>0</v>
      </c>
      <c r="E16" s="20">
        <v>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3">
        <f t="shared" si="1"/>
        <v>7</v>
      </c>
    </row>
    <row r="17" spans="1:15" ht="12" customHeight="1" x14ac:dyDescent="0.2">
      <c r="A17" s="16" t="s">
        <v>30</v>
      </c>
      <c r="B17" s="25">
        <v>0</v>
      </c>
      <c r="C17" s="20">
        <v>0</v>
      </c>
      <c r="D17" s="20">
        <v>0</v>
      </c>
      <c r="E17" s="20">
        <v>0</v>
      </c>
      <c r="F17" s="20">
        <v>4</v>
      </c>
      <c r="G17" s="20">
        <v>1</v>
      </c>
      <c r="H17" s="20">
        <v>0</v>
      </c>
      <c r="I17" s="20">
        <v>3</v>
      </c>
      <c r="J17" s="20">
        <v>1</v>
      </c>
      <c r="K17" s="20">
        <v>1</v>
      </c>
      <c r="L17" s="20">
        <v>0</v>
      </c>
      <c r="M17" s="20">
        <v>0</v>
      </c>
      <c r="N17" s="23">
        <f t="shared" si="1"/>
        <v>10</v>
      </c>
    </row>
    <row r="18" spans="1:15" ht="12" customHeight="1" x14ac:dyDescent="0.2">
      <c r="A18" s="16" t="s">
        <v>16</v>
      </c>
      <c r="B18" s="21">
        <f t="shared" ref="B18:M18" si="2">SUM(B4,B6,B8,B10,B12,B14,B16)</f>
        <v>1188</v>
      </c>
      <c r="C18" s="21">
        <f t="shared" si="2"/>
        <v>1736</v>
      </c>
      <c r="D18" s="21">
        <f t="shared" si="2"/>
        <v>2991</v>
      </c>
      <c r="E18" s="21">
        <f t="shared" si="2"/>
        <v>2850</v>
      </c>
      <c r="F18" s="21">
        <f t="shared" si="2"/>
        <v>2499</v>
      </c>
      <c r="G18" s="21">
        <f t="shared" si="2"/>
        <v>1013</v>
      </c>
      <c r="H18" s="21">
        <f t="shared" si="2"/>
        <v>1930</v>
      </c>
      <c r="I18" s="21">
        <f t="shared" si="2"/>
        <v>2769</v>
      </c>
      <c r="J18" s="21">
        <f t="shared" si="2"/>
        <v>1630</v>
      </c>
      <c r="K18" s="21">
        <f t="shared" si="2"/>
        <v>258</v>
      </c>
      <c r="L18" s="21">
        <f t="shared" si="2"/>
        <v>55</v>
      </c>
      <c r="M18" s="21">
        <f t="shared" si="2"/>
        <v>266</v>
      </c>
      <c r="N18" s="23">
        <f t="shared" si="1"/>
        <v>19185</v>
      </c>
      <c r="O18" s="13"/>
    </row>
    <row r="19" spans="1:15" ht="12" customHeight="1" x14ac:dyDescent="0.2">
      <c r="A19" s="16" t="s">
        <v>30</v>
      </c>
      <c r="B19" s="21">
        <f t="shared" ref="B19:M19" si="3">SUM(B5,B7,B9,B11,B13,B15,B17)</f>
        <v>1930</v>
      </c>
      <c r="C19" s="21">
        <f t="shared" si="3"/>
        <v>2938</v>
      </c>
      <c r="D19" s="21">
        <f t="shared" si="3"/>
        <v>4089</v>
      </c>
      <c r="E19" s="21">
        <f t="shared" si="3"/>
        <v>4167</v>
      </c>
      <c r="F19" s="21">
        <f t="shared" si="3"/>
        <v>3495</v>
      </c>
      <c r="G19" s="21">
        <f t="shared" si="3"/>
        <v>770</v>
      </c>
      <c r="H19" s="21">
        <f t="shared" si="3"/>
        <v>1918</v>
      </c>
      <c r="I19" s="21">
        <f t="shared" si="3"/>
        <v>2686</v>
      </c>
      <c r="J19" s="21">
        <f t="shared" si="3"/>
        <v>1914</v>
      </c>
      <c r="K19" s="21">
        <f t="shared" si="3"/>
        <v>2768</v>
      </c>
      <c r="L19" s="21">
        <f t="shared" si="3"/>
        <v>1145</v>
      </c>
      <c r="M19" s="21">
        <f t="shared" si="3"/>
        <v>923</v>
      </c>
      <c r="N19" s="23">
        <f t="shared" si="1"/>
        <v>28743</v>
      </c>
    </row>
    <row r="20" spans="1:15" ht="12" customHeight="1" x14ac:dyDescent="0.2">
      <c r="A20" s="17" t="s">
        <v>31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4"/>
    </row>
    <row r="21" spans="1:15" ht="12" customHeight="1" x14ac:dyDescent="0.2">
      <c r="A21" s="27" t="s">
        <v>35</v>
      </c>
      <c r="B21" s="21">
        <v>31179</v>
      </c>
      <c r="C21" s="21">
        <v>12840</v>
      </c>
      <c r="D21" s="21">
        <v>43388</v>
      </c>
      <c r="E21" s="21">
        <v>50406</v>
      </c>
      <c r="F21" s="21">
        <v>44540</v>
      </c>
      <c r="G21" s="21">
        <v>15877</v>
      </c>
      <c r="H21" s="21">
        <v>2269</v>
      </c>
      <c r="I21" s="21">
        <v>42145</v>
      </c>
      <c r="J21" s="21">
        <v>31355</v>
      </c>
      <c r="K21" s="21">
        <v>44041</v>
      </c>
      <c r="L21" s="21">
        <v>12774</v>
      </c>
      <c r="M21" s="21">
        <v>10987</v>
      </c>
      <c r="N21" s="23">
        <f>SUM(B21:M21)</f>
        <v>341801</v>
      </c>
    </row>
    <row r="22" spans="1:15" ht="12" customHeight="1" x14ac:dyDescent="0.2">
      <c r="A22" s="16" t="s">
        <v>34</v>
      </c>
      <c r="B22" s="21">
        <v>26381</v>
      </c>
      <c r="C22" s="21">
        <v>16469</v>
      </c>
      <c r="D22" s="21">
        <v>49786</v>
      </c>
      <c r="E22" s="21">
        <v>37292</v>
      </c>
      <c r="F22" s="21">
        <v>46779</v>
      </c>
      <c r="G22" s="21">
        <v>11086</v>
      </c>
      <c r="H22" s="21">
        <v>19785</v>
      </c>
      <c r="I22" s="21">
        <v>42146</v>
      </c>
      <c r="J22" s="21">
        <v>40990</v>
      </c>
      <c r="K22" s="21">
        <v>60772</v>
      </c>
      <c r="L22" s="21">
        <v>14021</v>
      </c>
      <c r="M22" s="21">
        <v>25454</v>
      </c>
      <c r="N22" s="23">
        <f>SUM(B22:M22)</f>
        <v>390961</v>
      </c>
    </row>
    <row r="23" spans="1:15" ht="12" customHeight="1" x14ac:dyDescent="0.2">
      <c r="A23" s="17" t="s">
        <v>32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4"/>
    </row>
    <row r="24" spans="1:15" ht="12" customHeight="1" x14ac:dyDescent="0.2">
      <c r="A24" s="18" t="s">
        <v>23</v>
      </c>
      <c r="B24" s="20">
        <v>42</v>
      </c>
      <c r="C24" s="20">
        <v>195</v>
      </c>
      <c r="D24" s="20">
        <v>289</v>
      </c>
      <c r="E24" s="20">
        <v>188</v>
      </c>
      <c r="F24" s="20">
        <v>146</v>
      </c>
      <c r="G24" s="20">
        <v>52</v>
      </c>
      <c r="H24" s="20">
        <v>150</v>
      </c>
      <c r="I24" s="20">
        <v>108</v>
      </c>
      <c r="J24" s="20">
        <v>75</v>
      </c>
      <c r="K24" s="20">
        <v>0</v>
      </c>
      <c r="L24" s="20">
        <v>0</v>
      </c>
      <c r="M24" s="20">
        <v>0</v>
      </c>
      <c r="N24" s="23">
        <f t="shared" ref="N24:N29" si="4">SUM(B24,C24,D24,E24,F24,G24,H24,I24,J24,K24,L24,M24)</f>
        <v>1245</v>
      </c>
    </row>
    <row r="25" spans="1:15" ht="12" customHeight="1" x14ac:dyDescent="0.2">
      <c r="A25" s="16" t="s">
        <v>30</v>
      </c>
      <c r="B25" s="20">
        <v>48</v>
      </c>
      <c r="C25" s="20">
        <v>128</v>
      </c>
      <c r="D25" s="20">
        <v>113</v>
      </c>
      <c r="E25" s="20">
        <v>108</v>
      </c>
      <c r="F25" s="20">
        <v>133</v>
      </c>
      <c r="G25" s="20">
        <v>20</v>
      </c>
      <c r="H25" s="20">
        <v>160</v>
      </c>
      <c r="I25" s="20">
        <v>141</v>
      </c>
      <c r="J25" s="20">
        <v>156</v>
      </c>
      <c r="K25" s="20">
        <v>137</v>
      </c>
      <c r="L25" s="20">
        <v>47</v>
      </c>
      <c r="M25" s="20">
        <v>16</v>
      </c>
      <c r="N25" s="23">
        <f t="shared" si="4"/>
        <v>1207</v>
      </c>
    </row>
    <row r="26" spans="1:15" ht="12" customHeight="1" x14ac:dyDescent="0.2">
      <c r="A26" s="18" t="s">
        <v>22</v>
      </c>
      <c r="B26" s="20">
        <v>562</v>
      </c>
      <c r="C26" s="20">
        <v>1490</v>
      </c>
      <c r="D26" s="20">
        <v>2408</v>
      </c>
      <c r="E26" s="20">
        <v>2108</v>
      </c>
      <c r="F26" s="20">
        <v>2001</v>
      </c>
      <c r="G26" s="20">
        <v>2003</v>
      </c>
      <c r="H26" s="20">
        <v>2053</v>
      </c>
      <c r="I26" s="20">
        <v>482</v>
      </c>
      <c r="J26" s="20">
        <v>306</v>
      </c>
      <c r="K26" s="20">
        <v>401</v>
      </c>
      <c r="L26" s="20">
        <v>572</v>
      </c>
      <c r="M26" s="20">
        <v>228</v>
      </c>
      <c r="N26" s="23">
        <f t="shared" si="4"/>
        <v>14614</v>
      </c>
    </row>
    <row r="27" spans="1:15" ht="12" customHeight="1" x14ac:dyDescent="0.2">
      <c r="A27" s="16" t="s">
        <v>30</v>
      </c>
      <c r="B27" s="20">
        <v>434</v>
      </c>
      <c r="C27" s="20">
        <v>1263</v>
      </c>
      <c r="D27" s="20">
        <v>1836</v>
      </c>
      <c r="E27" s="20">
        <v>1471</v>
      </c>
      <c r="F27" s="20">
        <v>1621</v>
      </c>
      <c r="G27" s="20">
        <v>1518</v>
      </c>
      <c r="H27" s="20">
        <v>1085</v>
      </c>
      <c r="I27" s="20">
        <v>1740</v>
      </c>
      <c r="J27" s="20">
        <v>1468</v>
      </c>
      <c r="K27" s="20">
        <v>2217</v>
      </c>
      <c r="L27" s="20">
        <v>2104</v>
      </c>
      <c r="M27" s="20">
        <v>1087</v>
      </c>
      <c r="N27" s="23">
        <f t="shared" si="4"/>
        <v>17844</v>
      </c>
    </row>
    <row r="28" spans="1:15" ht="12" customHeight="1" x14ac:dyDescent="0.2">
      <c r="A28" s="18" t="s">
        <v>24</v>
      </c>
      <c r="B28" s="21">
        <f t="shared" ref="B28:M29" si="5">SUM(B24,B26)</f>
        <v>604</v>
      </c>
      <c r="C28" s="21">
        <f t="shared" si="5"/>
        <v>1685</v>
      </c>
      <c r="D28" s="21">
        <f t="shared" si="5"/>
        <v>2697</v>
      </c>
      <c r="E28" s="21">
        <f t="shared" si="5"/>
        <v>2296</v>
      </c>
      <c r="F28" s="21">
        <f t="shared" si="5"/>
        <v>2147</v>
      </c>
      <c r="G28" s="21">
        <f t="shared" si="5"/>
        <v>2055</v>
      </c>
      <c r="H28" s="21">
        <f t="shared" si="5"/>
        <v>2203</v>
      </c>
      <c r="I28" s="21">
        <f t="shared" si="5"/>
        <v>590</v>
      </c>
      <c r="J28" s="21">
        <f t="shared" si="5"/>
        <v>381</v>
      </c>
      <c r="K28" s="21">
        <f t="shared" si="5"/>
        <v>401</v>
      </c>
      <c r="L28" s="21">
        <f t="shared" si="5"/>
        <v>572</v>
      </c>
      <c r="M28" s="21">
        <f t="shared" si="5"/>
        <v>228</v>
      </c>
      <c r="N28" s="23">
        <f t="shared" ref="N28" si="6">SUM(B28,C28,D28,E28,F28,G28,H28,I28,J28,K28,L28,M28)</f>
        <v>15859</v>
      </c>
      <c r="O28" s="13"/>
    </row>
    <row r="29" spans="1:15" ht="12" customHeight="1" x14ac:dyDescent="0.2">
      <c r="A29" s="16" t="s">
        <v>30</v>
      </c>
      <c r="B29" s="21">
        <f t="shared" si="5"/>
        <v>482</v>
      </c>
      <c r="C29" s="21">
        <f t="shared" si="5"/>
        <v>1391</v>
      </c>
      <c r="D29" s="21">
        <f t="shared" si="5"/>
        <v>1949</v>
      </c>
      <c r="E29" s="21">
        <f t="shared" si="5"/>
        <v>1579</v>
      </c>
      <c r="F29" s="21">
        <f t="shared" si="5"/>
        <v>1754</v>
      </c>
      <c r="G29" s="21">
        <f t="shared" si="5"/>
        <v>1538</v>
      </c>
      <c r="H29" s="21">
        <f t="shared" si="5"/>
        <v>1245</v>
      </c>
      <c r="I29" s="21">
        <f t="shared" si="5"/>
        <v>1881</v>
      </c>
      <c r="J29" s="21">
        <f t="shared" si="5"/>
        <v>1624</v>
      </c>
      <c r="K29" s="21">
        <f t="shared" si="5"/>
        <v>2354</v>
      </c>
      <c r="L29" s="21">
        <f t="shared" si="5"/>
        <v>2151</v>
      </c>
      <c r="M29" s="21">
        <f t="shared" si="5"/>
        <v>1103</v>
      </c>
      <c r="N29" s="23">
        <f t="shared" si="4"/>
        <v>19051</v>
      </c>
    </row>
    <row r="30" spans="1:15" ht="12" customHeight="1" x14ac:dyDescent="0.2">
      <c r="A30" s="17" t="s">
        <v>33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4"/>
    </row>
    <row r="31" spans="1:15" ht="12" customHeight="1" x14ac:dyDescent="0.2">
      <c r="A31" s="18" t="s">
        <v>27</v>
      </c>
      <c r="B31" s="20">
        <v>9593</v>
      </c>
      <c r="C31" s="20">
        <v>22909</v>
      </c>
      <c r="D31" s="20">
        <v>45868</v>
      </c>
      <c r="E31" s="20">
        <v>43360</v>
      </c>
      <c r="F31" s="20">
        <v>36943</v>
      </c>
      <c r="G31" s="20">
        <v>23751</v>
      </c>
      <c r="H31" s="20">
        <v>24718</v>
      </c>
      <c r="I31" s="20">
        <v>35462</v>
      </c>
      <c r="J31" s="20">
        <v>19713</v>
      </c>
      <c r="K31" s="20">
        <v>1030</v>
      </c>
      <c r="L31" s="20">
        <v>883</v>
      </c>
      <c r="M31" s="20">
        <v>2024</v>
      </c>
      <c r="N31" s="23">
        <f t="shared" ref="N31:N36" si="7">SUM(B31,C31,D31,E31,F31,G31,H31,I31,J31,K31,L31,M31)</f>
        <v>266254</v>
      </c>
    </row>
    <row r="32" spans="1:15" ht="12" customHeight="1" x14ac:dyDescent="0.2">
      <c r="A32" s="16" t="s">
        <v>30</v>
      </c>
      <c r="B32" s="20">
        <v>152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17142</v>
      </c>
      <c r="I32" s="20">
        <v>33826</v>
      </c>
      <c r="J32" s="20">
        <v>55271</v>
      </c>
      <c r="K32" s="20">
        <v>36967</v>
      </c>
      <c r="L32" s="20">
        <v>18589</v>
      </c>
      <c r="M32" s="20">
        <v>7774</v>
      </c>
      <c r="N32" s="23">
        <f t="shared" si="7"/>
        <v>169721</v>
      </c>
    </row>
    <row r="33" spans="1:15" ht="12" customHeight="1" x14ac:dyDescent="0.2">
      <c r="A33" s="16" t="s">
        <v>21</v>
      </c>
      <c r="B33" s="20">
        <v>10828</v>
      </c>
      <c r="C33" s="20">
        <v>15698</v>
      </c>
      <c r="D33" s="20">
        <v>24185</v>
      </c>
      <c r="E33" s="20">
        <v>26176</v>
      </c>
      <c r="F33" s="20">
        <v>21949</v>
      </c>
      <c r="G33" s="20">
        <v>12741</v>
      </c>
      <c r="H33" s="20">
        <v>14887</v>
      </c>
      <c r="I33" s="20">
        <v>22398</v>
      </c>
      <c r="J33" s="20">
        <v>11143</v>
      </c>
      <c r="K33" s="20">
        <v>1798</v>
      </c>
      <c r="L33" s="20">
        <v>1688</v>
      </c>
      <c r="M33" s="20">
        <v>1077</v>
      </c>
      <c r="N33" s="23">
        <f t="shared" si="7"/>
        <v>164568</v>
      </c>
    </row>
    <row r="34" spans="1:15" ht="12" customHeight="1" x14ac:dyDescent="0.2">
      <c r="A34" s="16" t="s">
        <v>30</v>
      </c>
      <c r="B34" s="20">
        <v>16245</v>
      </c>
      <c r="C34" s="20">
        <v>41210</v>
      </c>
      <c r="D34" s="20">
        <v>53861</v>
      </c>
      <c r="E34" s="20">
        <v>45800</v>
      </c>
      <c r="F34" s="20">
        <v>50364</v>
      </c>
      <c r="G34" s="20">
        <v>18110</v>
      </c>
      <c r="H34" s="20">
        <v>18753</v>
      </c>
      <c r="I34" s="20">
        <v>29605</v>
      </c>
      <c r="J34" s="20">
        <v>20620</v>
      </c>
      <c r="K34" s="20">
        <v>30271</v>
      </c>
      <c r="L34" s="20">
        <v>15576</v>
      </c>
      <c r="M34" s="20">
        <v>9294</v>
      </c>
      <c r="N34" s="23">
        <f t="shared" si="7"/>
        <v>349709</v>
      </c>
    </row>
    <row r="35" spans="1:15" ht="12" customHeight="1" x14ac:dyDescent="0.2">
      <c r="A35" s="16" t="s">
        <v>19</v>
      </c>
      <c r="B35" s="19">
        <f t="shared" ref="B35:M36" si="8">SUM(B31,B33)</f>
        <v>20421</v>
      </c>
      <c r="C35" s="19">
        <f t="shared" si="8"/>
        <v>38607</v>
      </c>
      <c r="D35" s="19">
        <f t="shared" si="8"/>
        <v>70053</v>
      </c>
      <c r="E35" s="19">
        <f t="shared" si="8"/>
        <v>69536</v>
      </c>
      <c r="F35" s="19">
        <f t="shared" si="8"/>
        <v>58892</v>
      </c>
      <c r="G35" s="19">
        <f t="shared" si="8"/>
        <v>36492</v>
      </c>
      <c r="H35" s="19">
        <f t="shared" si="8"/>
        <v>39605</v>
      </c>
      <c r="I35" s="19">
        <f t="shared" si="8"/>
        <v>57860</v>
      </c>
      <c r="J35" s="19">
        <f t="shared" si="8"/>
        <v>30856</v>
      </c>
      <c r="K35" s="19">
        <f t="shared" si="8"/>
        <v>2828</v>
      </c>
      <c r="L35" s="19">
        <f t="shared" si="8"/>
        <v>2571</v>
      </c>
      <c r="M35" s="19">
        <f t="shared" si="8"/>
        <v>3101</v>
      </c>
      <c r="N35" s="15">
        <f t="shared" ref="N35" si="9">SUM(B35,C35,D35,E35,F35,G35,H35,I35,J35,K35,L35,M35)</f>
        <v>430822</v>
      </c>
      <c r="O35" s="13"/>
    </row>
    <row r="36" spans="1:15" ht="12" customHeight="1" x14ac:dyDescent="0.2">
      <c r="A36" s="16" t="s">
        <v>30</v>
      </c>
      <c r="B36" s="19">
        <f t="shared" si="8"/>
        <v>16397</v>
      </c>
      <c r="C36" s="19">
        <f t="shared" si="8"/>
        <v>41210</v>
      </c>
      <c r="D36" s="19">
        <f t="shared" si="8"/>
        <v>53861</v>
      </c>
      <c r="E36" s="19">
        <f t="shared" si="8"/>
        <v>45800</v>
      </c>
      <c r="F36" s="19">
        <f t="shared" si="8"/>
        <v>50364</v>
      </c>
      <c r="G36" s="19">
        <f t="shared" si="8"/>
        <v>18110</v>
      </c>
      <c r="H36" s="19">
        <f t="shared" si="8"/>
        <v>35895</v>
      </c>
      <c r="I36" s="19">
        <f t="shared" si="8"/>
        <v>63431</v>
      </c>
      <c r="J36" s="19">
        <f t="shared" si="8"/>
        <v>75891</v>
      </c>
      <c r="K36" s="19">
        <f t="shared" si="8"/>
        <v>67238</v>
      </c>
      <c r="L36" s="19">
        <f t="shared" si="8"/>
        <v>34165</v>
      </c>
      <c r="M36" s="19">
        <f t="shared" si="8"/>
        <v>17068</v>
      </c>
      <c r="N36" s="15">
        <f t="shared" si="7"/>
        <v>519430</v>
      </c>
    </row>
    <row r="37" spans="1:15" ht="12" customHeight="1" x14ac:dyDescent="0.2">
      <c r="A37" s="28" t="s">
        <v>38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30"/>
    </row>
    <row r="38" spans="1:15" ht="12" customHeight="1" x14ac:dyDescent="0.2">
      <c r="A38" s="28" t="s">
        <v>36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30"/>
    </row>
    <row r="39" spans="1:15" ht="12" customHeight="1" x14ac:dyDescent="0.2">
      <c r="A39" s="28" t="s">
        <v>28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30"/>
    </row>
    <row r="40" spans="1:15" ht="12" customHeight="1" thickBot="1" x14ac:dyDescent="0.25">
      <c r="A40" s="28" t="s">
        <v>39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2"/>
      <c r="N40" s="33"/>
    </row>
    <row r="41" spans="1:15" ht="13.5" thickTop="1" x14ac:dyDescent="0.2">
      <c r="A41" s="2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5" x14ac:dyDescent="0.2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">
      <c r="A5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">
      <c r="A5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">
      <c r="A5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">
      <c r="A55"/>
    </row>
    <row r="56" spans="1:14" x14ac:dyDescent="0.2">
      <c r="A56"/>
    </row>
    <row r="57" spans="1:14" x14ac:dyDescent="0.2">
      <c r="A57"/>
    </row>
    <row r="58" spans="1:14" x14ac:dyDescent="0.2">
      <c r="A58"/>
    </row>
    <row r="59" spans="1:14" x14ac:dyDescent="0.2">
      <c r="A59"/>
    </row>
    <row r="60" spans="1:14" x14ac:dyDescent="0.2">
      <c r="A60"/>
    </row>
    <row r="61" spans="1:14" x14ac:dyDescent="0.2">
      <c r="A61"/>
    </row>
    <row r="62" spans="1:14" x14ac:dyDescent="0.2">
      <c r="A62"/>
    </row>
    <row r="63" spans="1:14" x14ac:dyDescent="0.2">
      <c r="A63"/>
    </row>
    <row r="64" spans="1:14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  <row r="111" spans="1:1" x14ac:dyDescent="0.2">
      <c r="A111"/>
    </row>
    <row r="112" spans="1:1" x14ac:dyDescent="0.2">
      <c r="A112"/>
    </row>
    <row r="113" spans="1:1" x14ac:dyDescent="0.2">
      <c r="A113"/>
    </row>
    <row r="114" spans="1:1" x14ac:dyDescent="0.2">
      <c r="A114"/>
    </row>
    <row r="115" spans="1:1" x14ac:dyDescent="0.2">
      <c r="A115"/>
    </row>
    <row r="116" spans="1:1" x14ac:dyDescent="0.2">
      <c r="A116"/>
    </row>
    <row r="117" spans="1:1" x14ac:dyDescent="0.2">
      <c r="A117"/>
    </row>
    <row r="118" spans="1:1" x14ac:dyDescent="0.2">
      <c r="A118"/>
    </row>
    <row r="119" spans="1:1" x14ac:dyDescent="0.2">
      <c r="A119"/>
    </row>
    <row r="120" spans="1:1" x14ac:dyDescent="0.2">
      <c r="A120"/>
    </row>
    <row r="121" spans="1:1" x14ac:dyDescent="0.2">
      <c r="A121"/>
    </row>
    <row r="122" spans="1:1" x14ac:dyDescent="0.2">
      <c r="A122"/>
    </row>
    <row r="123" spans="1:1" x14ac:dyDescent="0.2">
      <c r="A123"/>
    </row>
    <row r="124" spans="1:1" x14ac:dyDescent="0.2">
      <c r="A124"/>
    </row>
    <row r="125" spans="1:1" x14ac:dyDescent="0.2">
      <c r="A125"/>
    </row>
    <row r="126" spans="1:1" x14ac:dyDescent="0.2">
      <c r="A126"/>
    </row>
    <row r="127" spans="1:1" x14ac:dyDescent="0.2">
      <c r="A127"/>
    </row>
    <row r="128" spans="1:1" x14ac:dyDescent="0.2">
      <c r="A128"/>
    </row>
    <row r="129" spans="1:1" x14ac:dyDescent="0.2">
      <c r="A129"/>
    </row>
    <row r="130" spans="1:1" x14ac:dyDescent="0.2">
      <c r="A130"/>
    </row>
    <row r="131" spans="1:1" x14ac:dyDescent="0.2">
      <c r="A131"/>
    </row>
    <row r="132" spans="1:1" x14ac:dyDescent="0.2">
      <c r="A132"/>
    </row>
    <row r="133" spans="1:1" x14ac:dyDescent="0.2">
      <c r="A133"/>
    </row>
    <row r="134" spans="1:1" x14ac:dyDescent="0.2">
      <c r="A134"/>
    </row>
    <row r="135" spans="1:1" x14ac:dyDescent="0.2">
      <c r="A135"/>
    </row>
    <row r="136" spans="1:1" x14ac:dyDescent="0.2">
      <c r="A136"/>
    </row>
    <row r="137" spans="1:1" x14ac:dyDescent="0.2">
      <c r="A137"/>
    </row>
    <row r="138" spans="1:1" x14ac:dyDescent="0.2">
      <c r="A138"/>
    </row>
    <row r="139" spans="1:1" x14ac:dyDescent="0.2">
      <c r="A139"/>
    </row>
    <row r="140" spans="1:1" x14ac:dyDescent="0.2">
      <c r="A140"/>
    </row>
    <row r="141" spans="1:1" x14ac:dyDescent="0.2">
      <c r="A141"/>
    </row>
    <row r="142" spans="1:1" x14ac:dyDescent="0.2">
      <c r="A142"/>
    </row>
    <row r="143" spans="1:1" x14ac:dyDescent="0.2">
      <c r="A143"/>
    </row>
    <row r="144" spans="1:1" x14ac:dyDescent="0.2">
      <c r="A144"/>
    </row>
    <row r="145" spans="1:1" x14ac:dyDescent="0.2">
      <c r="A145"/>
    </row>
    <row r="146" spans="1:1" x14ac:dyDescent="0.2">
      <c r="A146"/>
    </row>
    <row r="147" spans="1:1" x14ac:dyDescent="0.2">
      <c r="A147"/>
    </row>
    <row r="148" spans="1:1" x14ac:dyDescent="0.2">
      <c r="A148"/>
    </row>
    <row r="149" spans="1:1" x14ac:dyDescent="0.2">
      <c r="A149"/>
    </row>
    <row r="150" spans="1:1" x14ac:dyDescent="0.2">
      <c r="A150"/>
    </row>
    <row r="151" spans="1:1" x14ac:dyDescent="0.2">
      <c r="A151"/>
    </row>
    <row r="152" spans="1:1" x14ac:dyDescent="0.2">
      <c r="A152"/>
    </row>
    <row r="153" spans="1:1" x14ac:dyDescent="0.2">
      <c r="A153"/>
    </row>
    <row r="154" spans="1:1" x14ac:dyDescent="0.2">
      <c r="A154"/>
    </row>
    <row r="155" spans="1:1" x14ac:dyDescent="0.2">
      <c r="A155"/>
    </row>
    <row r="156" spans="1:1" x14ac:dyDescent="0.2">
      <c r="A156"/>
    </row>
    <row r="157" spans="1:1" x14ac:dyDescent="0.2">
      <c r="A157"/>
    </row>
    <row r="158" spans="1:1" x14ac:dyDescent="0.2">
      <c r="A158"/>
    </row>
    <row r="159" spans="1:1" x14ac:dyDescent="0.2">
      <c r="A159"/>
    </row>
    <row r="160" spans="1:1" x14ac:dyDescent="0.2">
      <c r="A160"/>
    </row>
    <row r="161" spans="1:1" x14ac:dyDescent="0.2">
      <c r="A161"/>
    </row>
    <row r="162" spans="1:1" x14ac:dyDescent="0.2">
      <c r="A162"/>
    </row>
    <row r="163" spans="1:1" x14ac:dyDescent="0.2">
      <c r="A163"/>
    </row>
    <row r="164" spans="1:1" x14ac:dyDescent="0.2">
      <c r="A164"/>
    </row>
    <row r="165" spans="1:1" x14ac:dyDescent="0.2">
      <c r="A165"/>
    </row>
    <row r="166" spans="1:1" x14ac:dyDescent="0.2">
      <c r="A166"/>
    </row>
    <row r="167" spans="1:1" x14ac:dyDescent="0.2">
      <c r="A167"/>
    </row>
    <row r="168" spans="1:1" x14ac:dyDescent="0.2">
      <c r="A168"/>
    </row>
    <row r="169" spans="1:1" x14ac:dyDescent="0.2">
      <c r="A169"/>
    </row>
    <row r="170" spans="1:1" x14ac:dyDescent="0.2">
      <c r="A170"/>
    </row>
    <row r="171" spans="1:1" x14ac:dyDescent="0.2">
      <c r="A171"/>
    </row>
    <row r="172" spans="1:1" x14ac:dyDescent="0.2">
      <c r="A172"/>
    </row>
    <row r="173" spans="1:1" x14ac:dyDescent="0.2">
      <c r="A173"/>
    </row>
    <row r="174" spans="1:1" x14ac:dyDescent="0.2">
      <c r="A174"/>
    </row>
    <row r="175" spans="1:1" x14ac:dyDescent="0.2">
      <c r="A175"/>
    </row>
    <row r="176" spans="1:1" x14ac:dyDescent="0.2">
      <c r="A176"/>
    </row>
    <row r="177" spans="1:1" x14ac:dyDescent="0.2">
      <c r="A177"/>
    </row>
    <row r="178" spans="1:1" x14ac:dyDescent="0.2">
      <c r="A178"/>
    </row>
    <row r="179" spans="1:1" x14ac:dyDescent="0.2">
      <c r="A179"/>
    </row>
    <row r="180" spans="1:1" x14ac:dyDescent="0.2">
      <c r="A180"/>
    </row>
    <row r="181" spans="1:1" x14ac:dyDescent="0.2">
      <c r="A181"/>
    </row>
    <row r="182" spans="1:1" x14ac:dyDescent="0.2">
      <c r="A182"/>
    </row>
    <row r="183" spans="1:1" x14ac:dyDescent="0.2">
      <c r="A183"/>
    </row>
    <row r="184" spans="1:1" x14ac:dyDescent="0.2">
      <c r="A184"/>
    </row>
    <row r="185" spans="1:1" x14ac:dyDescent="0.2">
      <c r="A185"/>
    </row>
    <row r="186" spans="1:1" x14ac:dyDescent="0.2">
      <c r="A186"/>
    </row>
    <row r="187" spans="1:1" x14ac:dyDescent="0.2">
      <c r="A187"/>
    </row>
    <row r="188" spans="1:1" x14ac:dyDescent="0.2">
      <c r="A188"/>
    </row>
    <row r="189" spans="1:1" x14ac:dyDescent="0.2">
      <c r="A189"/>
    </row>
    <row r="190" spans="1:1" x14ac:dyDescent="0.2">
      <c r="A190"/>
    </row>
    <row r="191" spans="1:1" x14ac:dyDescent="0.2">
      <c r="A191"/>
    </row>
    <row r="192" spans="1:1" x14ac:dyDescent="0.2">
      <c r="A192"/>
    </row>
    <row r="193" spans="1:1" x14ac:dyDescent="0.2">
      <c r="A193"/>
    </row>
    <row r="194" spans="1:1" x14ac:dyDescent="0.2">
      <c r="A194"/>
    </row>
    <row r="195" spans="1:1" x14ac:dyDescent="0.2">
      <c r="A195"/>
    </row>
    <row r="196" spans="1:1" x14ac:dyDescent="0.2">
      <c r="A196"/>
    </row>
    <row r="197" spans="1:1" x14ac:dyDescent="0.2">
      <c r="A197"/>
    </row>
    <row r="198" spans="1:1" x14ac:dyDescent="0.2">
      <c r="A198"/>
    </row>
    <row r="199" spans="1:1" x14ac:dyDescent="0.2">
      <c r="A199"/>
    </row>
    <row r="200" spans="1:1" x14ac:dyDescent="0.2">
      <c r="A200"/>
    </row>
    <row r="201" spans="1:1" x14ac:dyDescent="0.2">
      <c r="A201"/>
    </row>
    <row r="202" spans="1:1" x14ac:dyDescent="0.2">
      <c r="A202"/>
    </row>
    <row r="203" spans="1:1" x14ac:dyDescent="0.2">
      <c r="A203"/>
    </row>
    <row r="204" spans="1:1" x14ac:dyDescent="0.2">
      <c r="A204"/>
    </row>
    <row r="205" spans="1:1" x14ac:dyDescent="0.2">
      <c r="A205"/>
    </row>
    <row r="206" spans="1:1" x14ac:dyDescent="0.2">
      <c r="A206"/>
    </row>
    <row r="207" spans="1:1" x14ac:dyDescent="0.2">
      <c r="A207"/>
    </row>
    <row r="208" spans="1:1" x14ac:dyDescent="0.2">
      <c r="A208"/>
    </row>
    <row r="209" spans="1:1" x14ac:dyDescent="0.2">
      <c r="A209"/>
    </row>
    <row r="210" spans="1:1" x14ac:dyDescent="0.2">
      <c r="A210"/>
    </row>
    <row r="211" spans="1:1" x14ac:dyDescent="0.2">
      <c r="A211"/>
    </row>
    <row r="212" spans="1:1" x14ac:dyDescent="0.2">
      <c r="A212"/>
    </row>
    <row r="213" spans="1:1" x14ac:dyDescent="0.2">
      <c r="A213"/>
    </row>
    <row r="214" spans="1:1" x14ac:dyDescent="0.2">
      <c r="A214"/>
    </row>
    <row r="215" spans="1:1" x14ac:dyDescent="0.2">
      <c r="A215"/>
    </row>
    <row r="216" spans="1:1" x14ac:dyDescent="0.2">
      <c r="A216"/>
    </row>
    <row r="217" spans="1:1" x14ac:dyDescent="0.2">
      <c r="A217"/>
    </row>
    <row r="218" spans="1:1" x14ac:dyDescent="0.2">
      <c r="A218"/>
    </row>
    <row r="219" spans="1:1" x14ac:dyDescent="0.2">
      <c r="A219"/>
    </row>
    <row r="220" spans="1:1" x14ac:dyDescent="0.2">
      <c r="A220"/>
    </row>
    <row r="221" spans="1:1" x14ac:dyDescent="0.2">
      <c r="A221"/>
    </row>
    <row r="222" spans="1:1" x14ac:dyDescent="0.2">
      <c r="A222"/>
    </row>
    <row r="223" spans="1:1" x14ac:dyDescent="0.2">
      <c r="A223"/>
    </row>
    <row r="224" spans="1:1" x14ac:dyDescent="0.2">
      <c r="A224"/>
    </row>
    <row r="225" spans="1:1" x14ac:dyDescent="0.2">
      <c r="A225"/>
    </row>
    <row r="226" spans="1:1" x14ac:dyDescent="0.2">
      <c r="A226"/>
    </row>
    <row r="227" spans="1:1" x14ac:dyDescent="0.2">
      <c r="A227"/>
    </row>
    <row r="228" spans="1:1" x14ac:dyDescent="0.2">
      <c r="A228"/>
    </row>
    <row r="229" spans="1:1" x14ac:dyDescent="0.2">
      <c r="A229"/>
    </row>
    <row r="230" spans="1:1" x14ac:dyDescent="0.2">
      <c r="A230"/>
    </row>
    <row r="231" spans="1:1" x14ac:dyDescent="0.2">
      <c r="A231"/>
    </row>
    <row r="232" spans="1:1" x14ac:dyDescent="0.2">
      <c r="A232"/>
    </row>
    <row r="233" spans="1:1" x14ac:dyDescent="0.2">
      <c r="A233"/>
    </row>
    <row r="234" spans="1:1" x14ac:dyDescent="0.2">
      <c r="A234"/>
    </row>
    <row r="235" spans="1:1" x14ac:dyDescent="0.2">
      <c r="A235"/>
    </row>
    <row r="236" spans="1:1" x14ac:dyDescent="0.2">
      <c r="A236"/>
    </row>
    <row r="237" spans="1:1" x14ac:dyDescent="0.2">
      <c r="A237"/>
    </row>
    <row r="238" spans="1:1" x14ac:dyDescent="0.2">
      <c r="A238"/>
    </row>
    <row r="239" spans="1:1" x14ac:dyDescent="0.2">
      <c r="A239"/>
    </row>
    <row r="240" spans="1:1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  <row r="372" spans="1:1" x14ac:dyDescent="0.2">
      <c r="A372"/>
    </row>
    <row r="373" spans="1:1" x14ac:dyDescent="0.2">
      <c r="A373"/>
    </row>
    <row r="374" spans="1:1" x14ac:dyDescent="0.2">
      <c r="A374"/>
    </row>
    <row r="375" spans="1:1" x14ac:dyDescent="0.2">
      <c r="A375"/>
    </row>
    <row r="376" spans="1:1" x14ac:dyDescent="0.2">
      <c r="A376"/>
    </row>
    <row r="377" spans="1:1" x14ac:dyDescent="0.2">
      <c r="A377"/>
    </row>
    <row r="378" spans="1:1" x14ac:dyDescent="0.2">
      <c r="A378"/>
    </row>
    <row r="379" spans="1:1" x14ac:dyDescent="0.2">
      <c r="A379"/>
    </row>
    <row r="380" spans="1:1" x14ac:dyDescent="0.2">
      <c r="A380"/>
    </row>
    <row r="381" spans="1:1" x14ac:dyDescent="0.2">
      <c r="A381"/>
    </row>
    <row r="382" spans="1:1" x14ac:dyDescent="0.2">
      <c r="A382"/>
    </row>
    <row r="383" spans="1:1" x14ac:dyDescent="0.2">
      <c r="A383"/>
    </row>
    <row r="384" spans="1:1" x14ac:dyDescent="0.2">
      <c r="A384"/>
    </row>
    <row r="385" spans="1:1" x14ac:dyDescent="0.2">
      <c r="A385"/>
    </row>
    <row r="386" spans="1:1" x14ac:dyDescent="0.2">
      <c r="A386"/>
    </row>
    <row r="387" spans="1:1" x14ac:dyDescent="0.2">
      <c r="A387"/>
    </row>
    <row r="388" spans="1:1" x14ac:dyDescent="0.2">
      <c r="A388"/>
    </row>
    <row r="389" spans="1:1" x14ac:dyDescent="0.2">
      <c r="A389"/>
    </row>
    <row r="390" spans="1:1" x14ac:dyDescent="0.2">
      <c r="A390"/>
    </row>
    <row r="391" spans="1:1" x14ac:dyDescent="0.2">
      <c r="A391"/>
    </row>
    <row r="392" spans="1:1" x14ac:dyDescent="0.2">
      <c r="A392"/>
    </row>
    <row r="393" spans="1:1" x14ac:dyDescent="0.2">
      <c r="A393"/>
    </row>
    <row r="394" spans="1:1" x14ac:dyDescent="0.2">
      <c r="A394"/>
    </row>
    <row r="395" spans="1:1" x14ac:dyDescent="0.2">
      <c r="A395"/>
    </row>
    <row r="396" spans="1:1" x14ac:dyDescent="0.2">
      <c r="A396"/>
    </row>
    <row r="397" spans="1:1" x14ac:dyDescent="0.2">
      <c r="A397"/>
    </row>
    <row r="398" spans="1:1" x14ac:dyDescent="0.2">
      <c r="A398"/>
    </row>
    <row r="399" spans="1:1" x14ac:dyDescent="0.2">
      <c r="A399"/>
    </row>
    <row r="400" spans="1:1" x14ac:dyDescent="0.2">
      <c r="A400"/>
    </row>
    <row r="401" spans="1:1" x14ac:dyDescent="0.2">
      <c r="A401"/>
    </row>
    <row r="402" spans="1:1" x14ac:dyDescent="0.2">
      <c r="A402"/>
    </row>
    <row r="403" spans="1:1" x14ac:dyDescent="0.2">
      <c r="A403"/>
    </row>
    <row r="404" spans="1:1" x14ac:dyDescent="0.2">
      <c r="A404"/>
    </row>
    <row r="405" spans="1:1" x14ac:dyDescent="0.2">
      <c r="A405"/>
    </row>
    <row r="406" spans="1:1" x14ac:dyDescent="0.2">
      <c r="A406"/>
    </row>
    <row r="407" spans="1:1" x14ac:dyDescent="0.2">
      <c r="A407"/>
    </row>
    <row r="408" spans="1:1" x14ac:dyDescent="0.2">
      <c r="A408"/>
    </row>
    <row r="409" spans="1:1" x14ac:dyDescent="0.2">
      <c r="A409"/>
    </row>
    <row r="410" spans="1:1" x14ac:dyDescent="0.2">
      <c r="A410"/>
    </row>
    <row r="411" spans="1:1" x14ac:dyDescent="0.2">
      <c r="A411"/>
    </row>
    <row r="412" spans="1:1" x14ac:dyDescent="0.2">
      <c r="A412"/>
    </row>
    <row r="413" spans="1:1" x14ac:dyDescent="0.2">
      <c r="A413"/>
    </row>
    <row r="414" spans="1:1" x14ac:dyDescent="0.2">
      <c r="A414"/>
    </row>
    <row r="415" spans="1:1" x14ac:dyDescent="0.2">
      <c r="A415"/>
    </row>
    <row r="416" spans="1:1" x14ac:dyDescent="0.2">
      <c r="A416"/>
    </row>
    <row r="417" spans="1:1" x14ac:dyDescent="0.2">
      <c r="A417"/>
    </row>
    <row r="418" spans="1:1" x14ac:dyDescent="0.2">
      <c r="A418"/>
    </row>
    <row r="419" spans="1:1" x14ac:dyDescent="0.2">
      <c r="A419"/>
    </row>
    <row r="420" spans="1:1" x14ac:dyDescent="0.2">
      <c r="A420"/>
    </row>
    <row r="421" spans="1:1" x14ac:dyDescent="0.2">
      <c r="A421"/>
    </row>
    <row r="422" spans="1:1" x14ac:dyDescent="0.2">
      <c r="A422"/>
    </row>
    <row r="423" spans="1:1" x14ac:dyDescent="0.2">
      <c r="A423"/>
    </row>
    <row r="424" spans="1:1" x14ac:dyDescent="0.2">
      <c r="A424"/>
    </row>
    <row r="425" spans="1:1" x14ac:dyDescent="0.2">
      <c r="A425"/>
    </row>
    <row r="426" spans="1:1" x14ac:dyDescent="0.2">
      <c r="A426"/>
    </row>
    <row r="427" spans="1:1" x14ac:dyDescent="0.2">
      <c r="A427"/>
    </row>
    <row r="428" spans="1:1" x14ac:dyDescent="0.2">
      <c r="A428"/>
    </row>
    <row r="429" spans="1:1" x14ac:dyDescent="0.2">
      <c r="A429"/>
    </row>
    <row r="430" spans="1:1" x14ac:dyDescent="0.2">
      <c r="A430"/>
    </row>
    <row r="431" spans="1:1" x14ac:dyDescent="0.2">
      <c r="A431"/>
    </row>
    <row r="432" spans="1:1" x14ac:dyDescent="0.2">
      <c r="A432"/>
    </row>
    <row r="433" spans="1:1" x14ac:dyDescent="0.2">
      <c r="A433"/>
    </row>
    <row r="434" spans="1:1" x14ac:dyDescent="0.2">
      <c r="A434"/>
    </row>
    <row r="435" spans="1:1" x14ac:dyDescent="0.2">
      <c r="A435"/>
    </row>
    <row r="436" spans="1:1" x14ac:dyDescent="0.2">
      <c r="A436"/>
    </row>
    <row r="437" spans="1:1" x14ac:dyDescent="0.2">
      <c r="A437"/>
    </row>
    <row r="438" spans="1:1" x14ac:dyDescent="0.2">
      <c r="A438"/>
    </row>
    <row r="439" spans="1:1" x14ac:dyDescent="0.2">
      <c r="A439"/>
    </row>
    <row r="440" spans="1:1" x14ac:dyDescent="0.2">
      <c r="A440"/>
    </row>
    <row r="441" spans="1:1" x14ac:dyDescent="0.2">
      <c r="A441"/>
    </row>
    <row r="442" spans="1:1" x14ac:dyDescent="0.2">
      <c r="A442"/>
    </row>
    <row r="443" spans="1:1" x14ac:dyDescent="0.2">
      <c r="A443"/>
    </row>
    <row r="444" spans="1:1" x14ac:dyDescent="0.2">
      <c r="A444"/>
    </row>
    <row r="445" spans="1:1" x14ac:dyDescent="0.2">
      <c r="A445"/>
    </row>
    <row r="446" spans="1:1" x14ac:dyDescent="0.2">
      <c r="A446"/>
    </row>
    <row r="447" spans="1:1" x14ac:dyDescent="0.2">
      <c r="A447"/>
    </row>
    <row r="448" spans="1:1" x14ac:dyDescent="0.2">
      <c r="A448"/>
    </row>
    <row r="449" spans="1:1" x14ac:dyDescent="0.2">
      <c r="A449"/>
    </row>
    <row r="450" spans="1:1" x14ac:dyDescent="0.2">
      <c r="A450"/>
    </row>
    <row r="451" spans="1:1" x14ac:dyDescent="0.2">
      <c r="A451"/>
    </row>
    <row r="452" spans="1:1" x14ac:dyDescent="0.2">
      <c r="A452"/>
    </row>
    <row r="453" spans="1:1" x14ac:dyDescent="0.2">
      <c r="A453"/>
    </row>
    <row r="454" spans="1:1" x14ac:dyDescent="0.2">
      <c r="A454"/>
    </row>
    <row r="455" spans="1:1" x14ac:dyDescent="0.2">
      <c r="A455"/>
    </row>
    <row r="456" spans="1:1" x14ac:dyDescent="0.2">
      <c r="A456"/>
    </row>
    <row r="457" spans="1:1" x14ac:dyDescent="0.2">
      <c r="A457"/>
    </row>
    <row r="458" spans="1:1" x14ac:dyDescent="0.2">
      <c r="A458"/>
    </row>
    <row r="459" spans="1:1" x14ac:dyDescent="0.2">
      <c r="A459"/>
    </row>
    <row r="460" spans="1:1" x14ac:dyDescent="0.2">
      <c r="A460"/>
    </row>
    <row r="461" spans="1:1" x14ac:dyDescent="0.2">
      <c r="A461"/>
    </row>
    <row r="462" spans="1:1" x14ac:dyDescent="0.2">
      <c r="A462"/>
    </row>
    <row r="463" spans="1:1" x14ac:dyDescent="0.2">
      <c r="A463"/>
    </row>
    <row r="464" spans="1:1" x14ac:dyDescent="0.2">
      <c r="A464"/>
    </row>
    <row r="465" spans="1:1" x14ac:dyDescent="0.2">
      <c r="A465"/>
    </row>
    <row r="466" spans="1:1" x14ac:dyDescent="0.2">
      <c r="A466"/>
    </row>
    <row r="467" spans="1:1" x14ac:dyDescent="0.2">
      <c r="A467"/>
    </row>
    <row r="468" spans="1:1" x14ac:dyDescent="0.2">
      <c r="A468"/>
    </row>
    <row r="469" spans="1:1" x14ac:dyDescent="0.2">
      <c r="A469"/>
    </row>
    <row r="470" spans="1:1" x14ac:dyDescent="0.2">
      <c r="A470"/>
    </row>
    <row r="471" spans="1:1" x14ac:dyDescent="0.2">
      <c r="A471"/>
    </row>
    <row r="472" spans="1:1" x14ac:dyDescent="0.2">
      <c r="A472"/>
    </row>
    <row r="473" spans="1:1" x14ac:dyDescent="0.2">
      <c r="A473"/>
    </row>
    <row r="474" spans="1:1" x14ac:dyDescent="0.2">
      <c r="A474"/>
    </row>
    <row r="475" spans="1:1" x14ac:dyDescent="0.2">
      <c r="A475"/>
    </row>
    <row r="476" spans="1:1" x14ac:dyDescent="0.2">
      <c r="A476"/>
    </row>
    <row r="477" spans="1:1" x14ac:dyDescent="0.2">
      <c r="A477"/>
    </row>
    <row r="478" spans="1:1" x14ac:dyDescent="0.2">
      <c r="A478"/>
    </row>
    <row r="479" spans="1:1" x14ac:dyDescent="0.2">
      <c r="A479"/>
    </row>
    <row r="480" spans="1:1" x14ac:dyDescent="0.2">
      <c r="A480"/>
    </row>
    <row r="481" spans="1:1" x14ac:dyDescent="0.2">
      <c r="A481"/>
    </row>
    <row r="482" spans="1:1" x14ac:dyDescent="0.2">
      <c r="A482"/>
    </row>
    <row r="483" spans="1:1" x14ac:dyDescent="0.2">
      <c r="A483"/>
    </row>
    <row r="484" spans="1:1" x14ac:dyDescent="0.2">
      <c r="A484"/>
    </row>
    <row r="485" spans="1:1" x14ac:dyDescent="0.2">
      <c r="A485"/>
    </row>
    <row r="486" spans="1:1" x14ac:dyDescent="0.2">
      <c r="A486"/>
    </row>
    <row r="487" spans="1:1" x14ac:dyDescent="0.2">
      <c r="A487"/>
    </row>
    <row r="488" spans="1:1" x14ac:dyDescent="0.2">
      <c r="A488"/>
    </row>
    <row r="489" spans="1:1" x14ac:dyDescent="0.2">
      <c r="A489"/>
    </row>
    <row r="490" spans="1:1" x14ac:dyDescent="0.2">
      <c r="A490"/>
    </row>
    <row r="491" spans="1:1" x14ac:dyDescent="0.2">
      <c r="A491"/>
    </row>
    <row r="492" spans="1:1" x14ac:dyDescent="0.2">
      <c r="A492"/>
    </row>
    <row r="493" spans="1:1" x14ac:dyDescent="0.2">
      <c r="A493"/>
    </row>
    <row r="494" spans="1:1" x14ac:dyDescent="0.2">
      <c r="A494"/>
    </row>
    <row r="495" spans="1:1" x14ac:dyDescent="0.2">
      <c r="A495"/>
    </row>
    <row r="496" spans="1:1" x14ac:dyDescent="0.2">
      <c r="A496"/>
    </row>
    <row r="497" spans="1:1" x14ac:dyDescent="0.2">
      <c r="A497"/>
    </row>
    <row r="498" spans="1:1" x14ac:dyDescent="0.2">
      <c r="A498"/>
    </row>
    <row r="499" spans="1:1" x14ac:dyDescent="0.2">
      <c r="A499"/>
    </row>
    <row r="500" spans="1:1" x14ac:dyDescent="0.2">
      <c r="A500"/>
    </row>
    <row r="501" spans="1:1" x14ac:dyDescent="0.2">
      <c r="A501"/>
    </row>
    <row r="502" spans="1:1" x14ac:dyDescent="0.2">
      <c r="A502"/>
    </row>
    <row r="503" spans="1:1" x14ac:dyDescent="0.2">
      <c r="A503"/>
    </row>
    <row r="504" spans="1:1" x14ac:dyDescent="0.2">
      <c r="A504"/>
    </row>
    <row r="505" spans="1:1" x14ac:dyDescent="0.2">
      <c r="A505"/>
    </row>
    <row r="506" spans="1:1" x14ac:dyDescent="0.2">
      <c r="A506"/>
    </row>
    <row r="507" spans="1:1" x14ac:dyDescent="0.2">
      <c r="A507"/>
    </row>
    <row r="508" spans="1:1" x14ac:dyDescent="0.2">
      <c r="A508"/>
    </row>
    <row r="509" spans="1:1" x14ac:dyDescent="0.2">
      <c r="A509"/>
    </row>
    <row r="510" spans="1:1" x14ac:dyDescent="0.2">
      <c r="A510"/>
    </row>
    <row r="511" spans="1:1" x14ac:dyDescent="0.2">
      <c r="A511"/>
    </row>
    <row r="512" spans="1:1" x14ac:dyDescent="0.2">
      <c r="A512"/>
    </row>
    <row r="513" spans="1:1" x14ac:dyDescent="0.2">
      <c r="A513"/>
    </row>
    <row r="514" spans="1:1" x14ac:dyDescent="0.2">
      <c r="A514"/>
    </row>
    <row r="515" spans="1:1" x14ac:dyDescent="0.2">
      <c r="A515"/>
    </row>
    <row r="516" spans="1:1" x14ac:dyDescent="0.2">
      <c r="A516"/>
    </row>
    <row r="517" spans="1:1" x14ac:dyDescent="0.2">
      <c r="A517"/>
    </row>
    <row r="518" spans="1:1" x14ac:dyDescent="0.2">
      <c r="A518"/>
    </row>
    <row r="519" spans="1:1" x14ac:dyDescent="0.2">
      <c r="A519"/>
    </row>
    <row r="520" spans="1:1" x14ac:dyDescent="0.2">
      <c r="A520"/>
    </row>
    <row r="521" spans="1:1" x14ac:dyDescent="0.2">
      <c r="A521"/>
    </row>
    <row r="522" spans="1:1" x14ac:dyDescent="0.2">
      <c r="A522"/>
    </row>
    <row r="523" spans="1:1" x14ac:dyDescent="0.2">
      <c r="A523"/>
    </row>
    <row r="524" spans="1:1" x14ac:dyDescent="0.2">
      <c r="A524"/>
    </row>
    <row r="525" spans="1:1" x14ac:dyDescent="0.2">
      <c r="A525"/>
    </row>
    <row r="526" spans="1:1" x14ac:dyDescent="0.2">
      <c r="A526"/>
    </row>
    <row r="527" spans="1:1" x14ac:dyDescent="0.2">
      <c r="A527"/>
    </row>
    <row r="528" spans="1:1" x14ac:dyDescent="0.2">
      <c r="A528"/>
    </row>
    <row r="529" spans="1:1" x14ac:dyDescent="0.2">
      <c r="A529"/>
    </row>
    <row r="530" spans="1:1" x14ac:dyDescent="0.2">
      <c r="A530"/>
    </row>
    <row r="531" spans="1:1" x14ac:dyDescent="0.2">
      <c r="A531"/>
    </row>
    <row r="532" spans="1:1" x14ac:dyDescent="0.2">
      <c r="A532"/>
    </row>
    <row r="533" spans="1:1" x14ac:dyDescent="0.2">
      <c r="A533"/>
    </row>
    <row r="534" spans="1:1" x14ac:dyDescent="0.2">
      <c r="A534"/>
    </row>
    <row r="535" spans="1:1" x14ac:dyDescent="0.2">
      <c r="A535"/>
    </row>
    <row r="536" spans="1:1" x14ac:dyDescent="0.2">
      <c r="A536"/>
    </row>
    <row r="537" spans="1:1" x14ac:dyDescent="0.2">
      <c r="A537"/>
    </row>
    <row r="538" spans="1:1" x14ac:dyDescent="0.2">
      <c r="A538"/>
    </row>
    <row r="539" spans="1:1" x14ac:dyDescent="0.2">
      <c r="A539"/>
    </row>
    <row r="540" spans="1:1" x14ac:dyDescent="0.2">
      <c r="A540"/>
    </row>
    <row r="541" spans="1:1" x14ac:dyDescent="0.2">
      <c r="A541"/>
    </row>
    <row r="542" spans="1:1" x14ac:dyDescent="0.2">
      <c r="A542"/>
    </row>
    <row r="543" spans="1:1" x14ac:dyDescent="0.2">
      <c r="A543"/>
    </row>
    <row r="544" spans="1:1" x14ac:dyDescent="0.2">
      <c r="A544"/>
    </row>
    <row r="545" spans="1:1" x14ac:dyDescent="0.2">
      <c r="A545"/>
    </row>
    <row r="546" spans="1:1" x14ac:dyDescent="0.2">
      <c r="A546"/>
    </row>
    <row r="547" spans="1:1" x14ac:dyDescent="0.2">
      <c r="A547"/>
    </row>
    <row r="548" spans="1:1" x14ac:dyDescent="0.2">
      <c r="A548"/>
    </row>
    <row r="549" spans="1:1" x14ac:dyDescent="0.2">
      <c r="A549"/>
    </row>
    <row r="550" spans="1:1" x14ac:dyDescent="0.2">
      <c r="A550"/>
    </row>
    <row r="551" spans="1:1" x14ac:dyDescent="0.2">
      <c r="A551"/>
    </row>
    <row r="552" spans="1:1" x14ac:dyDescent="0.2">
      <c r="A552"/>
    </row>
    <row r="553" spans="1:1" x14ac:dyDescent="0.2">
      <c r="A553"/>
    </row>
    <row r="554" spans="1:1" x14ac:dyDescent="0.2">
      <c r="A554"/>
    </row>
    <row r="555" spans="1:1" x14ac:dyDescent="0.2">
      <c r="A555"/>
    </row>
    <row r="556" spans="1:1" x14ac:dyDescent="0.2">
      <c r="A556"/>
    </row>
    <row r="557" spans="1:1" x14ac:dyDescent="0.2">
      <c r="A557"/>
    </row>
    <row r="558" spans="1:1" x14ac:dyDescent="0.2">
      <c r="A558"/>
    </row>
    <row r="559" spans="1:1" x14ac:dyDescent="0.2">
      <c r="A559"/>
    </row>
    <row r="560" spans="1:1" x14ac:dyDescent="0.2">
      <c r="A560"/>
    </row>
    <row r="561" spans="1:1" x14ac:dyDescent="0.2">
      <c r="A561"/>
    </row>
    <row r="562" spans="1:1" x14ac:dyDescent="0.2">
      <c r="A562"/>
    </row>
    <row r="563" spans="1:1" x14ac:dyDescent="0.2">
      <c r="A563"/>
    </row>
    <row r="564" spans="1:1" x14ac:dyDescent="0.2">
      <c r="A564"/>
    </row>
    <row r="565" spans="1:1" x14ac:dyDescent="0.2">
      <c r="A565"/>
    </row>
    <row r="566" spans="1:1" x14ac:dyDescent="0.2">
      <c r="A566"/>
    </row>
    <row r="567" spans="1:1" x14ac:dyDescent="0.2">
      <c r="A567"/>
    </row>
    <row r="568" spans="1:1" x14ac:dyDescent="0.2">
      <c r="A568"/>
    </row>
    <row r="569" spans="1:1" x14ac:dyDescent="0.2">
      <c r="A569"/>
    </row>
    <row r="570" spans="1:1" x14ac:dyDescent="0.2">
      <c r="A570"/>
    </row>
    <row r="571" spans="1:1" x14ac:dyDescent="0.2">
      <c r="A571"/>
    </row>
    <row r="572" spans="1:1" x14ac:dyDescent="0.2">
      <c r="A572"/>
    </row>
    <row r="573" spans="1:1" x14ac:dyDescent="0.2">
      <c r="A573"/>
    </row>
    <row r="574" spans="1:1" x14ac:dyDescent="0.2">
      <c r="A574"/>
    </row>
    <row r="575" spans="1:1" x14ac:dyDescent="0.2">
      <c r="A575"/>
    </row>
    <row r="576" spans="1:1" x14ac:dyDescent="0.2">
      <c r="A576"/>
    </row>
    <row r="577" spans="1:1" x14ac:dyDescent="0.2">
      <c r="A577"/>
    </row>
    <row r="578" spans="1:1" x14ac:dyDescent="0.2">
      <c r="A578"/>
    </row>
    <row r="579" spans="1:1" x14ac:dyDescent="0.2">
      <c r="A579"/>
    </row>
    <row r="580" spans="1:1" x14ac:dyDescent="0.2">
      <c r="A580"/>
    </row>
    <row r="581" spans="1:1" x14ac:dyDescent="0.2">
      <c r="A581"/>
    </row>
    <row r="582" spans="1:1" x14ac:dyDescent="0.2">
      <c r="A582"/>
    </row>
    <row r="583" spans="1:1" x14ac:dyDescent="0.2">
      <c r="A583"/>
    </row>
    <row r="584" spans="1:1" x14ac:dyDescent="0.2">
      <c r="A584"/>
    </row>
    <row r="585" spans="1:1" x14ac:dyDescent="0.2">
      <c r="A585"/>
    </row>
    <row r="586" spans="1:1" x14ac:dyDescent="0.2">
      <c r="A586"/>
    </row>
    <row r="587" spans="1:1" x14ac:dyDescent="0.2">
      <c r="A587"/>
    </row>
    <row r="588" spans="1:1" x14ac:dyDescent="0.2">
      <c r="A588"/>
    </row>
    <row r="589" spans="1:1" x14ac:dyDescent="0.2">
      <c r="A589"/>
    </row>
    <row r="590" spans="1:1" x14ac:dyDescent="0.2">
      <c r="A590"/>
    </row>
    <row r="591" spans="1:1" x14ac:dyDescent="0.2">
      <c r="A591"/>
    </row>
    <row r="592" spans="1:1" x14ac:dyDescent="0.2">
      <c r="A592"/>
    </row>
    <row r="593" spans="1:1" x14ac:dyDescent="0.2">
      <c r="A593"/>
    </row>
    <row r="594" spans="1:1" x14ac:dyDescent="0.2">
      <c r="A594"/>
    </row>
    <row r="595" spans="1:1" x14ac:dyDescent="0.2">
      <c r="A595"/>
    </row>
    <row r="596" spans="1:1" x14ac:dyDescent="0.2">
      <c r="A596"/>
    </row>
    <row r="597" spans="1:1" x14ac:dyDescent="0.2">
      <c r="A597"/>
    </row>
    <row r="598" spans="1:1" x14ac:dyDescent="0.2">
      <c r="A598"/>
    </row>
    <row r="599" spans="1:1" x14ac:dyDescent="0.2">
      <c r="A599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/>
    </row>
    <row r="623" spans="1:1" x14ac:dyDescent="0.2">
      <c r="A623"/>
    </row>
    <row r="624" spans="1:1" x14ac:dyDescent="0.2">
      <c r="A624"/>
    </row>
    <row r="625" spans="1:1" x14ac:dyDescent="0.2">
      <c r="A625"/>
    </row>
    <row r="626" spans="1:1" x14ac:dyDescent="0.2">
      <c r="A626"/>
    </row>
    <row r="627" spans="1:1" x14ac:dyDescent="0.2">
      <c r="A627"/>
    </row>
    <row r="628" spans="1:1" x14ac:dyDescent="0.2">
      <c r="A628"/>
    </row>
    <row r="629" spans="1:1" x14ac:dyDescent="0.2">
      <c r="A629"/>
    </row>
    <row r="630" spans="1:1" x14ac:dyDescent="0.2">
      <c r="A630"/>
    </row>
    <row r="631" spans="1:1" x14ac:dyDescent="0.2">
      <c r="A631"/>
    </row>
    <row r="632" spans="1:1" x14ac:dyDescent="0.2">
      <c r="A632"/>
    </row>
    <row r="633" spans="1:1" x14ac:dyDescent="0.2">
      <c r="A633"/>
    </row>
    <row r="634" spans="1:1" x14ac:dyDescent="0.2">
      <c r="A634"/>
    </row>
    <row r="635" spans="1:1" x14ac:dyDescent="0.2">
      <c r="A635"/>
    </row>
    <row r="636" spans="1:1" x14ac:dyDescent="0.2">
      <c r="A636"/>
    </row>
    <row r="637" spans="1:1" x14ac:dyDescent="0.2">
      <c r="A637"/>
    </row>
    <row r="638" spans="1:1" x14ac:dyDescent="0.2">
      <c r="A638"/>
    </row>
    <row r="639" spans="1:1" x14ac:dyDescent="0.2">
      <c r="A639"/>
    </row>
    <row r="640" spans="1:1" x14ac:dyDescent="0.2">
      <c r="A640"/>
    </row>
    <row r="641" spans="1:1" x14ac:dyDescent="0.2">
      <c r="A641"/>
    </row>
    <row r="642" spans="1:1" x14ac:dyDescent="0.2">
      <c r="A642"/>
    </row>
    <row r="643" spans="1:1" x14ac:dyDescent="0.2">
      <c r="A643"/>
    </row>
    <row r="644" spans="1:1" x14ac:dyDescent="0.2">
      <c r="A644"/>
    </row>
    <row r="645" spans="1:1" x14ac:dyDescent="0.2">
      <c r="A645"/>
    </row>
    <row r="646" spans="1:1" x14ac:dyDescent="0.2">
      <c r="A646"/>
    </row>
    <row r="647" spans="1:1" x14ac:dyDescent="0.2">
      <c r="A647"/>
    </row>
    <row r="648" spans="1:1" x14ac:dyDescent="0.2">
      <c r="A648"/>
    </row>
    <row r="649" spans="1:1" x14ac:dyDescent="0.2">
      <c r="A649"/>
    </row>
    <row r="650" spans="1:1" x14ac:dyDescent="0.2">
      <c r="A650"/>
    </row>
    <row r="651" spans="1:1" x14ac:dyDescent="0.2">
      <c r="A651"/>
    </row>
    <row r="652" spans="1:1" x14ac:dyDescent="0.2">
      <c r="A652"/>
    </row>
    <row r="653" spans="1:1" x14ac:dyDescent="0.2">
      <c r="A653"/>
    </row>
    <row r="654" spans="1:1" x14ac:dyDescent="0.2">
      <c r="A654"/>
    </row>
    <row r="655" spans="1:1" x14ac:dyDescent="0.2">
      <c r="A655"/>
    </row>
    <row r="656" spans="1:1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/>
    </row>
    <row r="686" spans="1:1" x14ac:dyDescent="0.2">
      <c r="A686"/>
    </row>
    <row r="687" spans="1:1" x14ac:dyDescent="0.2">
      <c r="A687"/>
    </row>
    <row r="688" spans="1:1" x14ac:dyDescent="0.2">
      <c r="A688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/>
    </row>
    <row r="762" spans="1:1" x14ac:dyDescent="0.2">
      <c r="A762"/>
    </row>
    <row r="763" spans="1:1" x14ac:dyDescent="0.2">
      <c r="A763"/>
    </row>
    <row r="764" spans="1:1" x14ac:dyDescent="0.2">
      <c r="A764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</sheetData>
  <phoneticPr fontId="0" type="noConversion"/>
  <printOptions gridLines="1"/>
  <pageMargins left="0.25" right="0.25" top="0.75" bottom="0.5" header="0.75" footer="0.1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Sheet1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 Bernstein</dc:creator>
  <cp:lastModifiedBy>Kenneth A Smith</cp:lastModifiedBy>
  <cp:lastPrinted>2020-04-02T14:14:56Z</cp:lastPrinted>
  <dcterms:created xsi:type="dcterms:W3CDTF">1999-06-03T14:39:39Z</dcterms:created>
  <dcterms:modified xsi:type="dcterms:W3CDTF">2024-10-29T13:04:00Z</dcterms:modified>
</cp:coreProperties>
</file>